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PC\Desktop\"/>
    </mc:Choice>
  </mc:AlternateContent>
  <xr:revisionPtr revIDLastSave="0" documentId="8_{096819AE-6647-4216-9B93-78500DD912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.Analisi dei rischi" sheetId="1" r:id="rId1"/>
    <sheet name="2.Campione" sheetId="4" r:id="rId2"/>
  </sheets>
  <definedNames>
    <definedName name="_xlnm._FilterDatabase" localSheetId="0" hidden="1">'1.Analisi dei rischi'!$A$3:$AC$8</definedName>
    <definedName name="_xlnm._FilterDatabase" localSheetId="1" hidden="1">'2.Campione'!$A$2:$AC$8</definedName>
    <definedName name="_xlnm.Print_Area" localSheetId="0">'1.Analisi dei rischi'!$A$2:$AC$9</definedName>
    <definedName name="_xlnm.Print_Area" localSheetId="1">'2.Campione'!$A$1:$AC$14</definedName>
    <definedName name="IA" localSheetId="0" hidden="1">'1.Analisi dei rischi'!$A$3:$AC$7</definedName>
    <definedName name="IA" localSheetId="1" hidden="1">'2.Campione'!$A$2:$AC$2</definedName>
    <definedName name="_xlnm.Print_Titles" localSheetId="0">'1.Analisi dei rischi'!$2:$3</definedName>
    <definedName name="_xlnm.Print_Titles" localSheetId="1">'2.Campione'!$1:$2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7" i="4" l="1"/>
  <c r="AC6" i="4"/>
  <c r="AC5" i="4"/>
  <c r="AC7" i="1"/>
  <c r="AC5" i="1"/>
  <c r="AC6" i="1"/>
  <c r="AC4" i="1" l="1"/>
  <c r="AC4" i="4" l="1"/>
  <c r="G8" i="1" l="1"/>
  <c r="H8" i="1"/>
  <c r="G8" i="4" l="1"/>
  <c r="H8" i="4"/>
  <c r="G10" i="4" l="1"/>
  <c r="G12" i="4" l="1"/>
  <c r="G11" i="4"/>
</calcChain>
</file>

<file path=xl/sharedStrings.xml><?xml version="1.0" encoding="utf-8"?>
<sst xmlns="http://schemas.openxmlformats.org/spreadsheetml/2006/main" count="74" uniqueCount="41">
  <si>
    <t>CUP</t>
  </si>
  <si>
    <t>ANALISI DEI RISCHI</t>
  </si>
  <si>
    <t>C) VALORE FINANZIARIO PROGETTO</t>
  </si>
  <si>
    <t>1. Esito positivo</t>
  </si>
  <si>
    <t>2. Esito parzialmente positivo</t>
  </si>
  <si>
    <t>3. Esito negativo</t>
  </si>
  <si>
    <t>4. Irregolarità o sospetta frode o spesa afferente a operazione mai sottoposta a verifica sul posto</t>
  </si>
  <si>
    <t>RANKING TOTALE</t>
  </si>
  <si>
    <t>Universo campionabile</t>
  </si>
  <si>
    <t>Importo rendicontato ammissibile</t>
  </si>
  <si>
    <t>ID Rendiconto</t>
  </si>
  <si>
    <t>Soggetto attuatre</t>
  </si>
  <si>
    <t>ANAGRAFICA</t>
  </si>
  <si>
    <t>1. Presenza del progetto nella lista ARACHNE con punteggio complessivo allerta frode da 0 a 9</t>
  </si>
  <si>
    <t xml:space="preserve">2. Presenza del progetto nella lista ARACHNE con punteggio complessivo allerta frode da 10 e 19 </t>
  </si>
  <si>
    <t xml:space="preserve">3. Presenza del progetto nella lista ARACHNE con punteggio complessivo allerta frode da 20 e 29 </t>
  </si>
  <si>
    <t xml:space="preserve">4. Presenza deL progetto nella lista ARACHNE con punteggio complessivo allerta frode da 30 e 50 </t>
  </si>
  <si>
    <t xml:space="preserve">4. Presenza del soggetto attuatore nella lista ARACHNE con punteggio complessivo allerta frode da 30 e 50 </t>
  </si>
  <si>
    <t xml:space="preserve">3. Presenza del soggetto attuatore nella lista ARACHNE con punteggio complessivo allerta frode da 20 e 29 </t>
  </si>
  <si>
    <t xml:space="preserve">2. Presenza del soggetto attuatore nella lista ARACHNE con punteggio complessivo allerta frode da 10 e 19 </t>
  </si>
  <si>
    <t>1. Presenza del soggetto attuatore nella lista ARACHNE con punteggio complessivo allerta frode da 0 e 9</t>
  </si>
  <si>
    <t>Importo
rendicontato
non ammissibile</t>
  </si>
  <si>
    <t>Importo
rendicontato
ammissibile</t>
  </si>
  <si>
    <t>Numero di rendiconti estratti</t>
  </si>
  <si>
    <t>Percentuale di rappresentatività del campione</t>
  </si>
  <si>
    <t>Titolo intervento</t>
  </si>
  <si>
    <t>1. Inferiore a 400.000,00</t>
  </si>
  <si>
    <t>2. Compreso fra 400.001,00 e 800.000,00</t>
  </si>
  <si>
    <t>3. Compreso fra 800.001,00  e 2.000.000,00</t>
  </si>
  <si>
    <t>4. Oltre 2.000.001,00</t>
  </si>
  <si>
    <t>1) RISCHIOSITA' PROGETTO IN ARACHNE</t>
  </si>
  <si>
    <t>2) RISCHIOSITA' SOGGETTO ATTUATORE IN ARACHNE</t>
  </si>
  <si>
    <t>4) TIPOLOGIA DI AFFIDAMENTO/CONFERIMENTO</t>
  </si>
  <si>
    <t>1. Accordi quadro, Convenzioni/contratti quadro CONSIP</t>
  </si>
  <si>
    <t>2 Competitiva con negoziazione, Dialogo competitivo
3. Accordi tra enti ed amministrazioni aggiudicatrici del
settore pubblico (ex art. 5 D. Lgs. 50/2016)
4. Affidamento Ente In House</t>
  </si>
  <si>
    <t>5. Procedura negoziata senza bando
6. Procedura aperta o ristretta sopra e sotto e sopra soglia
(escluse procedure negoziate)</t>
  </si>
  <si>
    <t>6. Affidamenti diretti
7. Altre modalità di affidamento (varianti, atti aggiuntivi, servizi analoghi, ecc.)</t>
  </si>
  <si>
    <t>3) VALORE FINANZIARIO PROGETTO</t>
  </si>
  <si>
    <t xml:space="preserve">5) ESITI PRECEDENTI CONTROLLI </t>
  </si>
  <si>
    <t>Importo Campione (Soglia al 10%)</t>
  </si>
  <si>
    <t>CIG procedura di affidamento rendicontata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</si>
</sst>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10" fillId="2" borderId="1" xfId="2" applyFont="1" applyFill="1" applyBorder="1" applyAlignment="1">
      <alignment horizontal="center" vertical="center"/>
    </xf>
    <xf numFmtId="164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2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5" fillId="6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1" fillId="0" borderId="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8" fillId="0" borderId="1" xfId="3" applyNumberFormat="1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4">
    <cellStyle name="Normale" xfId="0" builtinId="0"/>
    <cellStyle name="Normale 2" xfId="1" xr:uid="{00000000-0005-0000-0000-000001000000}"/>
    <cellStyle name="Percentuale" xfId="3" builtinId="5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showWhiteSpace="0" zoomScale="50" zoomScaleNormal="50" zoomScaleSheetLayoutView="30" zoomScalePageLayoutView="70" workbookViewId="0">
      <pane ySplit="3" topLeftCell="A4" activePane="bottomLeft" state="frozen"/>
      <selection activeCell="A2" sqref="A2"/>
      <selection pane="bottomLeft" activeCell="B1" sqref="B1:AC1"/>
    </sheetView>
  </sheetViews>
  <sheetFormatPr defaultColWidth="9.140625" defaultRowHeight="15" x14ac:dyDescent="0.25"/>
  <cols>
    <col min="1" max="1" width="5" style="15" bestFit="1" customWidth="1"/>
    <col min="2" max="2" width="15.7109375" style="6" bestFit="1" customWidth="1"/>
    <col min="3" max="3" width="5.85546875" style="6" bestFit="1" customWidth="1"/>
    <col min="4" max="4" width="14" style="6" bestFit="1" customWidth="1"/>
    <col min="5" max="6" width="14" style="6" customWidth="1"/>
    <col min="7" max="7" width="14.28515625" style="14" bestFit="1" customWidth="1"/>
    <col min="8" max="8" width="17.28515625" style="14" bestFit="1" customWidth="1"/>
    <col min="9" max="28" width="14.7109375" style="6" customWidth="1"/>
    <col min="29" max="29" width="14.7109375" style="13" customWidth="1"/>
    <col min="30" max="16384" width="9.140625" style="6"/>
  </cols>
  <sheetData>
    <row r="1" spans="1:29" ht="42.75" customHeight="1" x14ac:dyDescent="0.25"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16" customFormat="1" ht="34.700000000000003" customHeight="1" x14ac:dyDescent="0.25">
      <c r="B2" s="29" t="s">
        <v>12</v>
      </c>
      <c r="C2" s="29"/>
      <c r="D2" s="29"/>
      <c r="E2" s="29"/>
      <c r="F2" s="29"/>
      <c r="G2" s="29"/>
      <c r="H2" s="29"/>
      <c r="I2" s="29" t="s">
        <v>30</v>
      </c>
      <c r="J2" s="29"/>
      <c r="K2" s="29"/>
      <c r="L2" s="29"/>
      <c r="M2" s="29" t="s">
        <v>31</v>
      </c>
      <c r="N2" s="29"/>
      <c r="O2" s="29"/>
      <c r="P2" s="29"/>
      <c r="Q2" s="29" t="s">
        <v>2</v>
      </c>
      <c r="R2" s="29"/>
      <c r="S2" s="29"/>
      <c r="T2" s="29"/>
      <c r="U2" s="29" t="s">
        <v>32</v>
      </c>
      <c r="V2" s="29"/>
      <c r="W2" s="29"/>
      <c r="X2" s="29"/>
      <c r="Y2" s="29" t="s">
        <v>38</v>
      </c>
      <c r="Z2" s="29"/>
      <c r="AA2" s="29"/>
      <c r="AB2" s="29"/>
      <c r="AC2" s="31" t="s">
        <v>7</v>
      </c>
    </row>
    <row r="3" spans="1:29" s="18" customFormat="1" ht="178.5" x14ac:dyDescent="0.2">
      <c r="A3" s="17"/>
      <c r="B3" s="19" t="s">
        <v>10</v>
      </c>
      <c r="C3" s="19" t="s">
        <v>0</v>
      </c>
      <c r="D3" s="19" t="s">
        <v>25</v>
      </c>
      <c r="E3" s="20" t="s">
        <v>11</v>
      </c>
      <c r="F3" s="20" t="s">
        <v>40</v>
      </c>
      <c r="G3" s="20" t="s">
        <v>22</v>
      </c>
      <c r="H3" s="20" t="s">
        <v>21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20</v>
      </c>
      <c r="N3" s="19" t="s">
        <v>19</v>
      </c>
      <c r="O3" s="19" t="s">
        <v>18</v>
      </c>
      <c r="P3" s="19" t="s">
        <v>17</v>
      </c>
      <c r="Q3" s="19" t="s">
        <v>26</v>
      </c>
      <c r="R3" s="19" t="s">
        <v>27</v>
      </c>
      <c r="S3" s="19" t="s">
        <v>28</v>
      </c>
      <c r="T3" s="19" t="s">
        <v>29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</v>
      </c>
      <c r="Z3" s="19" t="s">
        <v>4</v>
      </c>
      <c r="AA3" s="19" t="s">
        <v>5</v>
      </c>
      <c r="AB3" s="19" t="s">
        <v>6</v>
      </c>
      <c r="AC3" s="31"/>
    </row>
    <row r="4" spans="1:29" s="11" customFormat="1" ht="12.75" x14ac:dyDescent="0.25">
      <c r="A4" s="7"/>
      <c r="B4" s="21"/>
      <c r="C4" s="21"/>
      <c r="D4" s="21"/>
      <c r="E4" s="21"/>
      <c r="F4" s="21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22">
        <f>SUM(I4:AB4)</f>
        <v>0</v>
      </c>
    </row>
    <row r="5" spans="1:29" s="11" customFormat="1" ht="12.75" x14ac:dyDescent="0.25">
      <c r="A5" s="7"/>
      <c r="B5" s="21"/>
      <c r="C5" s="21"/>
      <c r="D5" s="21"/>
      <c r="E5" s="21"/>
      <c r="F5" s="21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22">
        <f>SUM(I5:AB5)</f>
        <v>0</v>
      </c>
    </row>
    <row r="6" spans="1:29" s="11" customFormat="1" ht="12.75" x14ac:dyDescent="0.25">
      <c r="A6" s="7"/>
      <c r="B6" s="21"/>
      <c r="C6" s="21"/>
      <c r="D6" s="21"/>
      <c r="E6" s="21"/>
      <c r="F6" s="21"/>
      <c r="G6" s="8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22">
        <f>SUM(I6:AB6)</f>
        <v>0</v>
      </c>
    </row>
    <row r="7" spans="1:29" s="11" customFormat="1" ht="12.75" x14ac:dyDescent="0.25">
      <c r="A7" s="7"/>
      <c r="B7" s="21"/>
      <c r="C7" s="21"/>
      <c r="D7" s="21"/>
      <c r="E7" s="21"/>
      <c r="F7" s="21"/>
      <c r="G7" s="8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2">
        <f>SUM(I7:AB7)</f>
        <v>0</v>
      </c>
    </row>
    <row r="8" spans="1:29" ht="15.75" x14ac:dyDescent="0.25">
      <c r="G8" s="23">
        <f>SUM(G4:G7)</f>
        <v>0</v>
      </c>
      <c r="H8" s="24">
        <f>SUM(H4:H7)</f>
        <v>0</v>
      </c>
      <c r="I8" s="12"/>
      <c r="J8" s="12"/>
      <c r="K8" s="12"/>
      <c r="L8" s="12"/>
    </row>
  </sheetData>
  <mergeCells count="8">
    <mergeCell ref="I2:L2"/>
    <mergeCell ref="B2:H2"/>
    <mergeCell ref="B1:AC1"/>
    <mergeCell ref="AC2:AC3"/>
    <mergeCell ref="Q2:T2"/>
    <mergeCell ref="M2:P2"/>
    <mergeCell ref="Y2:AB2"/>
    <mergeCell ref="U2:X2"/>
  </mergeCells>
  <conditionalFormatting sqref="AC4:AC7">
    <cfRule type="cellIs" dxfId="3" priority="1" operator="greaterThan">
      <formula>10</formula>
    </cfRule>
    <cfRule type="cellIs" dxfId="2" priority="2" operator="equal">
      <formula>17</formula>
    </cfRule>
  </conditionalFormatting>
  <dataValidations count="6">
    <dataValidation type="list" allowBlank="1" showInputMessage="1" showErrorMessage="1" sqref="U4:U7 I4:I7 Y4:Y7 Q4:Q7 M4:M7" xr:uid="{00000000-0002-0000-0000-000000000000}">
      <formula1>"- , 0, 1"</formula1>
    </dataValidation>
    <dataValidation type="list" allowBlank="1" showInputMessage="1" showErrorMessage="1" sqref="Z4:Z7 R4:R7 V4:V7" xr:uid="{00000000-0002-0000-0000-000001000000}">
      <formula1>"- ,0, 2"</formula1>
    </dataValidation>
    <dataValidation type="list" allowBlank="1" showInputMessage="1" showErrorMessage="1" sqref="W4:W7 J4:J7 AA4:AA7 S4:S7 N4:N7" xr:uid="{00000000-0002-0000-0000-000002000000}">
      <formula1>"- ,0, 3"</formula1>
    </dataValidation>
    <dataValidation type="list" allowBlank="1" showInputMessage="1" showErrorMessage="1" sqref="T4:T7 AB4:AB7 X4:X7" xr:uid="{00000000-0002-0000-0000-000003000000}">
      <formula1>"- ,0, 4"</formula1>
    </dataValidation>
    <dataValidation type="list" allowBlank="1" showInputMessage="1" showErrorMessage="1" sqref="L4:L7 P4:P7" xr:uid="{00000000-0002-0000-0000-000004000000}">
      <formula1>"- ,0, 10"</formula1>
    </dataValidation>
    <dataValidation type="list" allowBlank="1" showInputMessage="1" showErrorMessage="1" sqref="K4:K7 O4:O7" xr:uid="{00000000-0002-0000-0000-000005000000}">
      <formula1>"- ,0, 6"</formula1>
    </dataValidation>
  </dataValidations>
  <pageMargins left="0.39370078740157483" right="0.39370078740157483" top="0.59055118110236227" bottom="0.59055118110236227" header="0.51181102362204722" footer="0.51181102362204722"/>
  <pageSetup paperSize="9" scale="20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"/>
  <sheetViews>
    <sheetView tabSelected="1" showWhiteSpace="0" zoomScale="50" zoomScaleNormal="50" zoomScaleSheetLayoutView="30" zoomScalePageLayoutView="70" workbookViewId="0">
      <pane ySplit="2" topLeftCell="A3" activePane="bottomLeft" state="frozen"/>
      <selection activeCell="B1036" sqref="B1036"/>
      <selection pane="bottomLeft" activeCell="G4" sqref="G4:H7"/>
    </sheetView>
  </sheetViews>
  <sheetFormatPr defaultColWidth="9.140625" defaultRowHeight="15" x14ac:dyDescent="0.25"/>
  <cols>
    <col min="1" max="1" width="3.140625" style="1" bestFit="1" customWidth="1"/>
    <col min="2" max="2" width="15.7109375" style="1" customWidth="1"/>
    <col min="3" max="3" width="5.85546875" style="1" bestFit="1" customWidth="1"/>
    <col min="4" max="6" width="16.28515625" style="1" customWidth="1"/>
    <col min="7" max="7" width="14.28515625" style="1" bestFit="1" customWidth="1"/>
    <col min="8" max="8" width="17.28515625" style="1" bestFit="1" customWidth="1"/>
    <col min="9" max="29" width="14.7109375" style="1" customWidth="1"/>
    <col min="30" max="16384" width="9.140625" style="1"/>
  </cols>
  <sheetData>
    <row r="1" spans="1:29" ht="39.200000000000003" customHeight="1" x14ac:dyDescent="0.25"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s="3" customFormat="1" ht="34.15" customHeight="1" x14ac:dyDescent="0.25">
      <c r="A2" s="4"/>
      <c r="B2" s="29" t="s">
        <v>12</v>
      </c>
      <c r="C2" s="29"/>
      <c r="D2" s="29"/>
      <c r="E2" s="29"/>
      <c r="F2" s="29"/>
      <c r="G2" s="29"/>
      <c r="H2" s="29"/>
      <c r="I2" s="29" t="s">
        <v>30</v>
      </c>
      <c r="J2" s="29"/>
      <c r="K2" s="29"/>
      <c r="L2" s="29"/>
      <c r="M2" s="29" t="s">
        <v>31</v>
      </c>
      <c r="N2" s="29"/>
      <c r="O2" s="29"/>
      <c r="P2" s="29"/>
      <c r="Q2" s="29" t="s">
        <v>37</v>
      </c>
      <c r="R2" s="29"/>
      <c r="S2" s="29"/>
      <c r="T2" s="29"/>
      <c r="U2" s="29" t="s">
        <v>32</v>
      </c>
      <c r="V2" s="29"/>
      <c r="W2" s="29"/>
      <c r="X2" s="29"/>
      <c r="Y2" s="29" t="s">
        <v>38</v>
      </c>
      <c r="Z2" s="29"/>
      <c r="AA2" s="29"/>
      <c r="AB2" s="29"/>
      <c r="AC2" s="31" t="s">
        <v>7</v>
      </c>
    </row>
    <row r="3" spans="1:29" s="3" customFormat="1" ht="178.5" x14ac:dyDescent="0.25">
      <c r="A3" s="4"/>
      <c r="B3" s="19" t="s">
        <v>10</v>
      </c>
      <c r="C3" s="19" t="s">
        <v>0</v>
      </c>
      <c r="D3" s="19" t="s">
        <v>25</v>
      </c>
      <c r="E3" s="20" t="s">
        <v>11</v>
      </c>
      <c r="F3" s="20" t="s">
        <v>40</v>
      </c>
      <c r="G3" s="20" t="s">
        <v>9</v>
      </c>
      <c r="H3" s="20" t="s">
        <v>21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20</v>
      </c>
      <c r="N3" s="19" t="s">
        <v>19</v>
      </c>
      <c r="O3" s="19" t="s">
        <v>18</v>
      </c>
      <c r="P3" s="19" t="s">
        <v>17</v>
      </c>
      <c r="Q3" s="19" t="s">
        <v>26</v>
      </c>
      <c r="R3" s="19" t="s">
        <v>27</v>
      </c>
      <c r="S3" s="19" t="s">
        <v>28</v>
      </c>
      <c r="T3" s="19" t="s">
        <v>29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</v>
      </c>
      <c r="Z3" s="19" t="s">
        <v>4</v>
      </c>
      <c r="AA3" s="19" t="s">
        <v>5</v>
      </c>
      <c r="AB3" s="19" t="s">
        <v>6</v>
      </c>
      <c r="AC3" s="31"/>
    </row>
    <row r="4" spans="1:29" s="3" customFormat="1" ht="15.75" x14ac:dyDescent="0.25">
      <c r="A4" s="4"/>
      <c r="B4" s="21"/>
      <c r="C4" s="21"/>
      <c r="D4" s="21"/>
      <c r="E4" s="21"/>
      <c r="F4" s="21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22">
        <f>SUM(I4:AB4)</f>
        <v>0</v>
      </c>
    </row>
    <row r="5" spans="1:29" s="3" customFormat="1" ht="15.75" x14ac:dyDescent="0.25">
      <c r="A5" s="4"/>
      <c r="B5" s="21"/>
      <c r="C5" s="21"/>
      <c r="D5" s="21"/>
      <c r="E5" s="21"/>
      <c r="F5" s="21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22">
        <f>SUM(I5:AB5)</f>
        <v>0</v>
      </c>
    </row>
    <row r="6" spans="1:29" s="3" customFormat="1" ht="15.75" x14ac:dyDescent="0.25">
      <c r="A6" s="4"/>
      <c r="B6" s="21"/>
      <c r="C6" s="21"/>
      <c r="D6" s="21"/>
      <c r="E6" s="21"/>
      <c r="F6" s="21"/>
      <c r="G6" s="8"/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22">
        <f>SUM(I6:AB6)</f>
        <v>0</v>
      </c>
    </row>
    <row r="7" spans="1:29" x14ac:dyDescent="0.25">
      <c r="A7" s="2"/>
      <c r="B7" s="21"/>
      <c r="C7" s="21"/>
      <c r="D7" s="21"/>
      <c r="E7" s="21"/>
      <c r="F7" s="21"/>
      <c r="G7" s="8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2">
        <f>SUM(I7:AB7)</f>
        <v>0</v>
      </c>
    </row>
    <row r="8" spans="1:29" ht="15.75" x14ac:dyDescent="0.25">
      <c r="G8" s="25">
        <f>SUM(J7:J7)</f>
        <v>0</v>
      </c>
      <c r="H8" s="25">
        <f>SUM(K7:K7)</f>
        <v>0</v>
      </c>
      <c r="L8" s="5"/>
      <c r="M8" s="5"/>
      <c r="N8" s="5"/>
    </row>
    <row r="10" spans="1:29" ht="15.6" customHeight="1" x14ac:dyDescent="0.25">
      <c r="C10" s="32" t="s">
        <v>8</v>
      </c>
      <c r="D10" s="33"/>
      <c r="E10" s="33"/>
      <c r="F10" s="34"/>
      <c r="G10" s="26">
        <f>+'1.Analisi dei rischi'!G8</f>
        <v>0</v>
      </c>
    </row>
    <row r="11" spans="1:29" ht="15.6" customHeight="1" x14ac:dyDescent="0.25">
      <c r="C11" s="32" t="s">
        <v>39</v>
      </c>
      <c r="D11" s="33"/>
      <c r="E11" s="33"/>
      <c r="F11" s="34"/>
      <c r="G11" s="26">
        <f>+G10*0.1</f>
        <v>0</v>
      </c>
    </row>
    <row r="12" spans="1:29" ht="15.6" customHeight="1" x14ac:dyDescent="0.25">
      <c r="C12" s="32" t="s">
        <v>24</v>
      </c>
      <c r="D12" s="33"/>
      <c r="E12" s="33"/>
      <c r="F12" s="34"/>
      <c r="G12" s="28" t="e">
        <f>+G8/G10</f>
        <v>#DIV/0!</v>
      </c>
    </row>
    <row r="13" spans="1:29" ht="15.6" customHeight="1" x14ac:dyDescent="0.25">
      <c r="C13" s="35" t="s">
        <v>23</v>
      </c>
      <c r="D13" s="36"/>
      <c r="E13" s="36"/>
      <c r="F13" s="37"/>
      <c r="G13" s="27"/>
    </row>
  </sheetData>
  <mergeCells count="12">
    <mergeCell ref="C10:F10"/>
    <mergeCell ref="C11:F11"/>
    <mergeCell ref="C12:F12"/>
    <mergeCell ref="C13:F13"/>
    <mergeCell ref="B1:AC1"/>
    <mergeCell ref="B2:H2"/>
    <mergeCell ref="I2:L2"/>
    <mergeCell ref="M2:P2"/>
    <mergeCell ref="Q2:T2"/>
    <mergeCell ref="Y2:AB2"/>
    <mergeCell ref="AC2:AC3"/>
    <mergeCell ref="U2:X2"/>
  </mergeCells>
  <conditionalFormatting sqref="AC4:AC7">
    <cfRule type="cellIs" dxfId="1" priority="1" operator="greaterThan">
      <formula>10</formula>
    </cfRule>
    <cfRule type="cellIs" dxfId="0" priority="2" operator="equal">
      <formula>17</formula>
    </cfRule>
  </conditionalFormatting>
  <dataValidations count="6">
    <dataValidation type="list" allowBlank="1" showInputMessage="1" showErrorMessage="1" sqref="AB4:AB7 X4:X7 T4:T7" xr:uid="{00000000-0002-0000-0100-000000000000}">
      <formula1>"- ,0, 4"</formula1>
    </dataValidation>
    <dataValidation type="list" allowBlank="1" showInputMessage="1" showErrorMessage="1" sqref="J4:J7 AA4:AA7 S4:S7 W4:W7 N4:N7" xr:uid="{00000000-0002-0000-0100-000001000000}">
      <formula1>"- ,0, 3"</formula1>
    </dataValidation>
    <dataValidation type="list" allowBlank="1" showInputMessage="1" showErrorMessage="1" sqref="R4:R7 Z4:Z7 V4:V7" xr:uid="{00000000-0002-0000-0100-000002000000}">
      <formula1>"- ,0, 2"</formula1>
    </dataValidation>
    <dataValidation type="list" allowBlank="1" showInputMessage="1" showErrorMessage="1" sqref="Y4:Y7 I4:I7 Q4:Q7 U4:U7 M4:M7" xr:uid="{00000000-0002-0000-0100-000003000000}">
      <formula1>"- , 0, 1"</formula1>
    </dataValidation>
    <dataValidation type="list" allowBlank="1" showInputMessage="1" showErrorMessage="1" sqref="K4:K7 O4:O7" xr:uid="{00000000-0002-0000-0100-000004000000}">
      <formula1>"- ,0, 6"</formula1>
    </dataValidation>
    <dataValidation type="list" allowBlank="1" showInputMessage="1" showErrorMessage="1" sqref="L4:L7 P4:P7" xr:uid="{00000000-0002-0000-0100-000005000000}">
      <formula1>"- ,0, 10"</formula1>
    </dataValidation>
  </dataValidations>
  <pageMargins left="0.39370078740157483" right="0.39370078740157483" top="0.59055118110236227" bottom="0.59055118110236227" header="0.51181102362204722" footer="0.51181102362204722"/>
  <pageSetup paperSize="9" scale="20" orientation="landscape" r:id="rId1"/>
  <headerFooter>
    <oddFooter>&amp;C&amp;P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1.Analisi dei rischi</vt:lpstr>
      <vt:lpstr>2.Campione</vt:lpstr>
      <vt:lpstr>'1.Analisi dei rischi'!Area_stampa</vt:lpstr>
      <vt:lpstr>'2.Campione'!Area_stampa</vt:lpstr>
      <vt:lpstr>'1.Analisi dei rischi'!Titoli_stampa</vt:lpstr>
      <vt:lpstr>'2.Campione'!Titoli_stampa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Giosuè Giardinieri</dc:creator>
  <cp:lastModifiedBy>Ceci Eleonora</cp:lastModifiedBy>
  <cp:lastPrinted>2022-09-08T08:11:28Z</cp:lastPrinted>
  <dcterms:created xsi:type="dcterms:W3CDTF">2012-03-12T13:54:39Z</dcterms:created>
  <dcterms:modified xsi:type="dcterms:W3CDTF">2025-02-06T12:17:01Z</dcterms:modified>
</cp:coreProperties>
</file>