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maddalena\Desktop\"/>
    </mc:Choice>
  </mc:AlternateContent>
  <xr:revisionPtr revIDLastSave="0" documentId="13_ncr:1_{6AFF3810-AC24-4A61-A51A-99F6A58B5210}" xr6:coauthVersionLast="45" xr6:coauthVersionMax="47" xr10:uidLastSave="{00000000-0000-0000-0000-000000000000}"/>
  <bookViews>
    <workbookView xWindow="1200" yWindow="1530" windowWidth="17115" windowHeight="13230" xr2:uid="{CA284D73-2008-406E-92CC-09E91677CE27}"/>
  </bookViews>
  <sheets>
    <sheet name="Foglio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9" i="1" l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</calcChain>
</file>

<file path=xl/sharedStrings.xml><?xml version="1.0" encoding="utf-8"?>
<sst xmlns="http://schemas.openxmlformats.org/spreadsheetml/2006/main" count="78" uniqueCount="40">
  <si>
    <t>Numero Progressivo</t>
  </si>
  <si>
    <t>Regione/PPAA</t>
  </si>
  <si>
    <t>CUP</t>
  </si>
  <si>
    <t>Importo</t>
  </si>
  <si>
    <t>Importo approvato DPC</t>
  </si>
  <si>
    <t>Titolo/descrizione intervento</t>
  </si>
  <si>
    <t>Tipologia intervento</t>
  </si>
  <si>
    <t>Data approvazione DPC</t>
  </si>
  <si>
    <t>Nota di approvazione DPC</t>
  </si>
  <si>
    <t>Note</t>
  </si>
  <si>
    <t>META</t>
  </si>
  <si>
    <t>Umbria</t>
  </si>
  <si>
    <t>C67H19002430002</t>
  </si>
  <si>
    <t>C77H20000160002</t>
  </si>
  <si>
    <t>H47H19000340002</t>
  </si>
  <si>
    <t>F87H19004470001</t>
  </si>
  <si>
    <t>F27H19003910001</t>
  </si>
  <si>
    <t>C67H21000150002</t>
  </si>
  <si>
    <t>C77H21000130002</t>
  </si>
  <si>
    <t>C77H21000120002</t>
  </si>
  <si>
    <t>J97H20001500002</t>
  </si>
  <si>
    <t>F27H21000250001</t>
  </si>
  <si>
    <t>F87H21000180001</t>
  </si>
  <si>
    <t>F27H21000260001</t>
  </si>
  <si>
    <t>F47H21000030001</t>
  </si>
  <si>
    <t>Comune di Foligno - realizzazione nuovo piano viabile</t>
  </si>
  <si>
    <t>lettera e) - art. 25, c. 3</t>
  </si>
  <si>
    <t>Comune di Fossato di Vico - Ricostruzione muro di contenimento lungo via G. Marconi e via Cima Mutali e ripristino pavimentazione stradale</t>
  </si>
  <si>
    <t>Comune di Nocera Umbra - II Stralcio ripristino viabilità</t>
  </si>
  <si>
    <t>Provincia di Terni - Lavori di manutenzione straordinaria della pavimentazione</t>
  </si>
  <si>
    <r>
      <t xml:space="preserve">Provincia di Terni - </t>
    </r>
    <r>
      <rPr>
        <b/>
        <sz val="11"/>
        <color theme="1"/>
        <rFont val="Calibri"/>
        <family val="2"/>
        <scheme val="minor"/>
      </rPr>
      <t>1° Stralcio</t>
    </r>
    <r>
      <rPr>
        <sz val="11"/>
        <color theme="1"/>
        <rFont val="Calibri"/>
        <family val="2"/>
        <scheme val="minor"/>
      </rPr>
      <t>. Lavori di manutenzione straordinaria della pavimentazione</t>
    </r>
  </si>
  <si>
    <t>ripristino vari tratti di barriere metalliche danneggiate lungo le strade Comunali di Capodacqua - EXSS77, Arvello - Annifo,  Annifo - Cassignano nel Comune di Foligno</t>
  </si>
  <si>
    <r>
      <rPr>
        <b/>
        <sz val="11"/>
        <color theme="1"/>
        <rFont val="Calibri"/>
        <family val="2"/>
        <scheme val="minor"/>
      </rPr>
      <t xml:space="preserve">2° Stralcio. </t>
    </r>
    <r>
      <rPr>
        <sz val="11"/>
        <color theme="1"/>
        <rFont val="Calibri"/>
        <family val="2"/>
        <scheme val="minor"/>
      </rPr>
      <t xml:space="preserve">Ricostruzione muro di contenimento lungo via G. Marconi e via Cima Mutali e ripristino pavimentazione stradale. </t>
    </r>
  </si>
  <si>
    <t>Manutenzione straordinaria strada</t>
  </si>
  <si>
    <t>Restringimento carreggiata, realizzazione muro in c.a.</t>
  </si>
  <si>
    <r>
      <rPr>
        <b/>
        <sz val="11"/>
        <color theme="1"/>
        <rFont val="Calibri"/>
        <family val="2"/>
        <scheme val="minor"/>
      </rPr>
      <t>2° Stralcio</t>
    </r>
    <r>
      <rPr>
        <sz val="11"/>
        <color theme="1"/>
        <rFont val="Calibri"/>
        <family val="2"/>
        <scheme val="minor"/>
      </rPr>
      <t>. Lavori di manutenzione straordinaria della pavimentazione</t>
    </r>
  </si>
  <si>
    <t>Lavori di manutenzione straordinaria della pavimentazione</t>
  </si>
  <si>
    <t>Allegato 4 - Regione Umbria</t>
  </si>
  <si>
    <t>Totale importo interventi</t>
  </si>
  <si>
    <t>Totale importo approvato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</si>
</sst>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3" formatCode="_-* #,##0.00_-;\-* #,##0.00_-;_-* &quot;-&quot;??_-;_-@_-"/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Border="1" applyAlignment="1">
      <alignment horizontal="center" vertical="top"/>
    </xf>
    <xf numFmtId="164" fontId="0" fillId="0" borderId="1" xfId="1" applyNumberFormat="1" applyFont="1" applyBorder="1" applyAlignment="1">
      <alignment horizontal="right" vertical="top"/>
    </xf>
    <xf numFmtId="164" fontId="0" fillId="0" borderId="1" xfId="1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center" vertical="top"/>
    </xf>
    <xf numFmtId="0" fontId="3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left" vertical="center"/>
    </xf>
    <xf numFmtId="0" fontId="5" fillId="4" borderId="4" xfId="0" applyFont="1" applyFill="1" applyBorder="1"/>
    <xf numFmtId="8" fontId="6" fillId="4" borderId="4" xfId="0" applyNumberFormat="1" applyFont="1" applyFill="1" applyBorder="1" applyAlignment="1">
      <alignment horizontal="center" vertical="center"/>
    </xf>
    <xf numFmtId="0" fontId="5" fillId="4" borderId="2" xfId="0" applyFont="1" applyFill="1" applyBorder="1"/>
    <xf numFmtId="0" fontId="5" fillId="4" borderId="0" xfId="0" applyFont="1" applyFill="1"/>
    <xf numFmtId="0" fontId="3" fillId="5" borderId="3" xfId="0" applyFont="1" applyFill="1" applyBorder="1" applyAlignment="1">
      <alignment vertical="center"/>
    </xf>
    <xf numFmtId="0" fontId="3" fillId="5" borderId="4" xfId="0" applyFont="1" applyFill="1" applyBorder="1" applyAlignment="1">
      <alignment vertical="center"/>
    </xf>
    <xf numFmtId="0" fontId="3" fillId="5" borderId="2" xfId="0" applyFont="1" applyFill="1" applyBorder="1" applyAlignment="1">
      <alignment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tezionecivile.sharepoint.com/sites/DPC-PNRR2/Documenti%20condivisi/General/PNRR/14_Regis/0_Elenco%20approvazioni%20400_completo/Copia%20di%20Elenco%20Opere%20PNRR%20-%20M2C4-2.1b_completo_L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2C4-1.2b - Programmi in Essere"/>
      <sheetName val="MASTER_BDAP_META"/>
      <sheetName val="ANOMALIE"/>
    </sheetNames>
    <sheetDataSet>
      <sheetData sheetId="0"/>
      <sheetData sheetId="1">
        <row r="1">
          <cell r="A1" t="str">
            <v>CUP</v>
          </cell>
        </row>
      </sheetData>
      <sheetData sheetId="2">
        <row r="1">
          <cell r="A1" t="str">
            <v>CUP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6F759-E600-4658-8905-4E0B5A458884}">
  <sheetPr>
    <pageSetUpPr fitToPage="1"/>
  </sheetPr>
  <dimension ref="A1:K20"/>
  <sheetViews>
    <sheetView tabSelected="1" view="pageBreakPreview" topLeftCell="A4" zoomScale="85" zoomScaleNormal="70" zoomScaleSheetLayoutView="85" workbookViewId="0">
      <selection sqref="A1:XFD1"/>
    </sheetView>
  </sheetViews>
  <sheetFormatPr defaultRowHeight="15" x14ac:dyDescent="0.25"/>
  <cols>
    <col min="1" max="1" width="13.85546875" customWidth="1"/>
    <col min="2" max="2" width="17" bestFit="1" customWidth="1"/>
    <col min="3" max="3" width="20.140625" customWidth="1"/>
    <col min="4" max="4" width="15.85546875" bestFit="1" customWidth="1"/>
    <col min="5" max="5" width="17.28515625" hidden="1" customWidth="1"/>
    <col min="6" max="6" width="49" customWidth="1"/>
    <col min="7" max="7" width="23" customWidth="1"/>
    <col min="8" max="8" width="19" customWidth="1"/>
    <col min="9" max="9" width="22" customWidth="1"/>
    <col min="10" max="10" width="30.5703125" hidden="1" customWidth="1"/>
    <col min="11" max="11" width="27.7109375" hidden="1" customWidth="1"/>
  </cols>
  <sheetData>
    <row r="1" spans="1:11" s="6" customFormat="1" ht="28.5" customHeight="1" x14ac:dyDescent="0.25">
      <c r="A1" s="17" t="s">
        <v>37</v>
      </c>
      <c r="B1" s="18"/>
      <c r="C1" s="18"/>
      <c r="D1" s="18"/>
      <c r="E1" s="18"/>
      <c r="F1" s="18"/>
      <c r="G1" s="18"/>
      <c r="H1" s="18"/>
      <c r="I1" s="19"/>
    </row>
    <row r="2" spans="1:11" s="10" customFormat="1" ht="39.75" customHeight="1" x14ac:dyDescent="0.25">
      <c r="A2" s="7" t="s">
        <v>0</v>
      </c>
      <c r="B2" s="7" t="s">
        <v>1</v>
      </c>
      <c r="C2" s="7" t="s">
        <v>2</v>
      </c>
      <c r="D2" s="8" t="s">
        <v>3</v>
      </c>
      <c r="E2" s="8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11" t="s">
        <v>9</v>
      </c>
      <c r="K2" s="9" t="s">
        <v>10</v>
      </c>
    </row>
    <row r="3" spans="1:11" ht="30" x14ac:dyDescent="0.25">
      <c r="A3" s="1">
        <v>1</v>
      </c>
      <c r="B3" s="1" t="s">
        <v>11</v>
      </c>
      <c r="C3" s="1" t="s">
        <v>12</v>
      </c>
      <c r="D3" s="2">
        <v>210000</v>
      </c>
      <c r="E3" s="2">
        <v>210000</v>
      </c>
      <c r="F3" s="4" t="s">
        <v>25</v>
      </c>
      <c r="G3" s="1" t="s">
        <v>26</v>
      </c>
      <c r="H3" s="5">
        <v>43892</v>
      </c>
      <c r="I3" s="1">
        <v>10206</v>
      </c>
      <c r="J3" s="1"/>
      <c r="K3" s="4" t="str">
        <f>IFERROR(VLOOKUP(B3,[1]MASTER_BDAP_META!#REF!,3,0),"")</f>
        <v/>
      </c>
    </row>
    <row r="4" spans="1:11" ht="45" x14ac:dyDescent="0.25">
      <c r="A4" s="1">
        <v>2</v>
      </c>
      <c r="B4" s="1" t="s">
        <v>11</v>
      </c>
      <c r="C4" s="1" t="s">
        <v>13</v>
      </c>
      <c r="D4" s="2">
        <v>250413.37</v>
      </c>
      <c r="E4" s="2">
        <v>250413.37</v>
      </c>
      <c r="F4" s="4" t="s">
        <v>27</v>
      </c>
      <c r="G4" s="1" t="s">
        <v>26</v>
      </c>
      <c r="H4" s="5">
        <v>43892</v>
      </c>
      <c r="I4" s="1">
        <v>10206</v>
      </c>
      <c r="J4" s="1"/>
      <c r="K4" s="4" t="str">
        <f>IFERROR(VLOOKUP(B4,[1]MASTER_BDAP_META!#REF!,3,0),"")</f>
        <v/>
      </c>
    </row>
    <row r="5" spans="1:11" ht="30" x14ac:dyDescent="0.25">
      <c r="A5" s="1">
        <v>3</v>
      </c>
      <c r="B5" s="1" t="s">
        <v>11</v>
      </c>
      <c r="C5" s="1" t="s">
        <v>14</v>
      </c>
      <c r="D5" s="2">
        <v>77630.06</v>
      </c>
      <c r="E5" s="2">
        <v>77630.06</v>
      </c>
      <c r="F5" s="4" t="s">
        <v>28</v>
      </c>
      <c r="G5" s="1" t="s">
        <v>26</v>
      </c>
      <c r="H5" s="5">
        <v>43892</v>
      </c>
      <c r="I5" s="1">
        <v>10206</v>
      </c>
      <c r="J5" s="1"/>
      <c r="K5" s="4" t="str">
        <f>IFERROR(VLOOKUP(B5,[1]MASTER_BDAP_META!#REF!,3,0),"")</f>
        <v/>
      </c>
    </row>
    <row r="6" spans="1:11" ht="30" x14ac:dyDescent="0.25">
      <c r="A6" s="1">
        <v>4</v>
      </c>
      <c r="B6" s="1" t="s">
        <v>11</v>
      </c>
      <c r="C6" s="1" t="s">
        <v>15</v>
      </c>
      <c r="D6" s="2">
        <v>357996</v>
      </c>
      <c r="E6" s="2">
        <v>357996</v>
      </c>
      <c r="F6" s="4" t="s">
        <v>29</v>
      </c>
      <c r="G6" s="1" t="s">
        <v>26</v>
      </c>
      <c r="H6" s="5">
        <v>43892</v>
      </c>
      <c r="I6" s="1">
        <v>10206</v>
      </c>
      <c r="J6" s="1"/>
      <c r="K6" s="4" t="str">
        <f>IFERROR(VLOOKUP(B6,[1]MASTER_BDAP_META!#REF!,3,0),"")</f>
        <v/>
      </c>
    </row>
    <row r="7" spans="1:11" ht="30" x14ac:dyDescent="0.25">
      <c r="A7" s="1">
        <v>5</v>
      </c>
      <c r="B7" s="1" t="s">
        <v>11</v>
      </c>
      <c r="C7" s="1" t="s">
        <v>16</v>
      </c>
      <c r="D7" s="2">
        <v>222020.94</v>
      </c>
      <c r="E7" s="2">
        <v>222020.94</v>
      </c>
      <c r="F7" s="4" t="s">
        <v>30</v>
      </c>
      <c r="G7" s="1" t="s">
        <v>26</v>
      </c>
      <c r="H7" s="5">
        <v>43892</v>
      </c>
      <c r="I7" s="1">
        <v>10206</v>
      </c>
      <c r="J7" s="1"/>
      <c r="K7" s="4" t="str">
        <f>IFERROR(VLOOKUP(B7,[1]MASTER_BDAP_META!#REF!,3,0),"")</f>
        <v/>
      </c>
    </row>
    <row r="8" spans="1:11" ht="60" x14ac:dyDescent="0.25">
      <c r="A8" s="1">
        <v>6</v>
      </c>
      <c r="B8" s="1" t="s">
        <v>11</v>
      </c>
      <c r="C8" s="1" t="s">
        <v>17</v>
      </c>
      <c r="D8" s="2">
        <v>37913.699999999997</v>
      </c>
      <c r="E8" s="2">
        <v>37913.699999999997</v>
      </c>
      <c r="F8" s="4" t="s">
        <v>31</v>
      </c>
      <c r="G8" s="1" t="s">
        <v>26</v>
      </c>
      <c r="H8" s="5">
        <v>44267</v>
      </c>
      <c r="I8" s="1">
        <v>12111</v>
      </c>
      <c r="J8" s="1"/>
      <c r="K8" s="4" t="str">
        <f>IFERROR(VLOOKUP(B8,[1]MASTER_BDAP_META!#REF!,3,0),"")</f>
        <v/>
      </c>
    </row>
    <row r="9" spans="1:11" ht="45" x14ac:dyDescent="0.25">
      <c r="A9" s="1">
        <v>7</v>
      </c>
      <c r="B9" s="1" t="s">
        <v>11</v>
      </c>
      <c r="C9" s="1" t="s">
        <v>18</v>
      </c>
      <c r="D9" s="2">
        <v>140886.63</v>
      </c>
      <c r="E9" s="2">
        <v>140886.63</v>
      </c>
      <c r="F9" s="4" t="s">
        <v>32</v>
      </c>
      <c r="G9" s="1" t="s">
        <v>26</v>
      </c>
      <c r="H9" s="5">
        <v>44267</v>
      </c>
      <c r="I9" s="1">
        <v>12111</v>
      </c>
      <c r="J9" s="1"/>
      <c r="K9" s="4" t="str">
        <f>IFERROR(VLOOKUP(B9,[1]MASTER_BDAP_META!#REF!,3,0),"")</f>
        <v/>
      </c>
    </row>
    <row r="10" spans="1:11" x14ac:dyDescent="0.25">
      <c r="A10" s="1">
        <v>8</v>
      </c>
      <c r="B10" s="1" t="s">
        <v>11</v>
      </c>
      <c r="C10" s="1" t="s">
        <v>19</v>
      </c>
      <c r="D10" s="2">
        <v>38654.949999999997</v>
      </c>
      <c r="E10" s="2">
        <v>38654.949999999997</v>
      </c>
      <c r="F10" s="4" t="s">
        <v>33</v>
      </c>
      <c r="G10" s="1" t="s">
        <v>26</v>
      </c>
      <c r="H10" s="5">
        <v>44267</v>
      </c>
      <c r="I10" s="1">
        <v>12111</v>
      </c>
      <c r="J10" s="1"/>
      <c r="K10" s="4" t="str">
        <f>IFERROR(VLOOKUP(B10,[1]MASTER_BDAP_META!#REF!,3,0),"")</f>
        <v/>
      </c>
    </row>
    <row r="11" spans="1:11" ht="30" x14ac:dyDescent="0.25">
      <c r="A11" s="1">
        <v>9</v>
      </c>
      <c r="B11" s="1" t="s">
        <v>11</v>
      </c>
      <c r="C11" s="1" t="s">
        <v>20</v>
      </c>
      <c r="D11" s="2">
        <v>94000</v>
      </c>
      <c r="E11" s="2">
        <v>94000</v>
      </c>
      <c r="F11" s="4" t="s">
        <v>34</v>
      </c>
      <c r="G11" s="1" t="s">
        <v>26</v>
      </c>
      <c r="H11" s="5">
        <v>44267</v>
      </c>
      <c r="I11" s="1">
        <v>12111</v>
      </c>
      <c r="J11" s="1"/>
      <c r="K11" s="4" t="str">
        <f>IFERROR(VLOOKUP(B11,[1]MASTER_BDAP_META!#REF!,3,0),"")</f>
        <v/>
      </c>
    </row>
    <row r="12" spans="1:11" ht="30" x14ac:dyDescent="0.25">
      <c r="A12" s="1">
        <v>10</v>
      </c>
      <c r="B12" s="1" t="s">
        <v>11</v>
      </c>
      <c r="C12" s="1" t="s">
        <v>21</v>
      </c>
      <c r="D12" s="3">
        <v>249907.12</v>
      </c>
      <c r="E12" s="3">
        <v>249907.12</v>
      </c>
      <c r="F12" s="4" t="s">
        <v>35</v>
      </c>
      <c r="G12" s="1" t="s">
        <v>26</v>
      </c>
      <c r="H12" s="5">
        <v>44267</v>
      </c>
      <c r="I12" s="1">
        <v>12111</v>
      </c>
      <c r="J12" s="1"/>
      <c r="K12" s="4" t="str">
        <f>IFERROR(VLOOKUP(B12,[1]MASTER_BDAP_META!#REF!,3,0),"")</f>
        <v/>
      </c>
    </row>
    <row r="13" spans="1:11" ht="30" x14ac:dyDescent="0.25">
      <c r="A13" s="1">
        <v>11</v>
      </c>
      <c r="B13" s="1" t="s">
        <v>11</v>
      </c>
      <c r="C13" s="1" t="s">
        <v>22</v>
      </c>
      <c r="D13" s="2">
        <v>82039.69</v>
      </c>
      <c r="E13" s="2">
        <v>82039.69</v>
      </c>
      <c r="F13" s="4" t="s">
        <v>36</v>
      </c>
      <c r="G13" s="1" t="s">
        <v>26</v>
      </c>
      <c r="H13" s="5">
        <v>44267</v>
      </c>
      <c r="I13" s="1">
        <v>12111</v>
      </c>
      <c r="J13" s="1"/>
      <c r="K13" s="4" t="str">
        <f>IFERROR(VLOOKUP(B13,[1]MASTER_BDAP_META!#REF!,3,0),"")</f>
        <v/>
      </c>
    </row>
    <row r="14" spans="1:11" ht="30" x14ac:dyDescent="0.25">
      <c r="A14" s="1">
        <v>12</v>
      </c>
      <c r="B14" s="1" t="s">
        <v>11</v>
      </c>
      <c r="C14" s="1" t="s">
        <v>22</v>
      </c>
      <c r="D14" s="2">
        <v>51274.81</v>
      </c>
      <c r="E14" s="2">
        <v>51274.81</v>
      </c>
      <c r="F14" s="4" t="s">
        <v>36</v>
      </c>
      <c r="G14" s="1" t="s">
        <v>26</v>
      </c>
      <c r="H14" s="5">
        <v>44267</v>
      </c>
      <c r="I14" s="1">
        <v>12111</v>
      </c>
      <c r="J14" s="1"/>
      <c r="K14" s="4" t="str">
        <f>IFERROR(VLOOKUP(B14,[1]MASTER_BDAP_META!#REF!,3,0),"")</f>
        <v/>
      </c>
    </row>
    <row r="15" spans="1:11" ht="30" x14ac:dyDescent="0.25">
      <c r="A15" s="1">
        <v>13</v>
      </c>
      <c r="B15" s="1" t="s">
        <v>11</v>
      </c>
      <c r="C15" s="1" t="s">
        <v>22</v>
      </c>
      <c r="D15" s="2">
        <v>43583.59</v>
      </c>
      <c r="E15" s="2">
        <v>43583.59</v>
      </c>
      <c r="F15" s="4" t="s">
        <v>36</v>
      </c>
      <c r="G15" s="1" t="s">
        <v>26</v>
      </c>
      <c r="H15" s="5">
        <v>44267</v>
      </c>
      <c r="I15" s="1">
        <v>12111</v>
      </c>
      <c r="J15" s="1"/>
      <c r="K15" s="4" t="str">
        <f>IFERROR(VLOOKUP(B15,[1]MASTER_BDAP_META!#REF!,3,0),"")</f>
        <v/>
      </c>
    </row>
    <row r="16" spans="1:11" ht="30" x14ac:dyDescent="0.25">
      <c r="A16" s="1">
        <v>14</v>
      </c>
      <c r="B16" s="1" t="s">
        <v>11</v>
      </c>
      <c r="C16" s="1" t="s">
        <v>22</v>
      </c>
      <c r="D16" s="2">
        <v>87167.17</v>
      </c>
      <c r="E16" s="2">
        <v>87167.17</v>
      </c>
      <c r="F16" s="4" t="s">
        <v>36</v>
      </c>
      <c r="G16" s="1" t="s">
        <v>26</v>
      </c>
      <c r="H16" s="5">
        <v>44267</v>
      </c>
      <c r="I16" s="1">
        <v>12111</v>
      </c>
      <c r="J16" s="1"/>
      <c r="K16" s="4" t="str">
        <f>IFERROR(VLOOKUP(B16,[1]MASTER_BDAP_META!#REF!,3,0),"")</f>
        <v/>
      </c>
    </row>
    <row r="17" spans="1:11" ht="30" x14ac:dyDescent="0.25">
      <c r="A17" s="1">
        <v>15</v>
      </c>
      <c r="B17" s="1" t="s">
        <v>11</v>
      </c>
      <c r="C17" s="1" t="s">
        <v>23</v>
      </c>
      <c r="D17" s="2">
        <v>120495.8</v>
      </c>
      <c r="E17" s="2">
        <v>120495.8</v>
      </c>
      <c r="F17" s="4" t="s">
        <v>36</v>
      </c>
      <c r="G17" s="1" t="s">
        <v>26</v>
      </c>
      <c r="H17" s="5">
        <v>44267</v>
      </c>
      <c r="I17" s="1">
        <v>12111</v>
      </c>
      <c r="J17" s="1"/>
      <c r="K17" s="4" t="str">
        <f>IFERROR(VLOOKUP(B17,[1]MASTER_BDAP_META!#REF!,3,0),"")</f>
        <v/>
      </c>
    </row>
    <row r="18" spans="1:11" ht="30" x14ac:dyDescent="0.25">
      <c r="A18" s="1">
        <v>16</v>
      </c>
      <c r="B18" s="1" t="s">
        <v>11</v>
      </c>
      <c r="C18" s="1" t="s">
        <v>24</v>
      </c>
      <c r="D18" s="2">
        <v>135878.24</v>
      </c>
      <c r="E18" s="2">
        <v>135878.24</v>
      </c>
      <c r="F18" s="4" t="s">
        <v>36</v>
      </c>
      <c r="G18" s="1" t="s">
        <v>26</v>
      </c>
      <c r="H18" s="5">
        <v>44267</v>
      </c>
      <c r="I18" s="1">
        <v>12111</v>
      </c>
      <c r="J18" s="1"/>
      <c r="K18" s="4" t="str">
        <f>IFERROR(VLOOKUP(B18,[1]MASTER_BDAP_META!#REF!,3,0),"")</f>
        <v/>
      </c>
    </row>
    <row r="19" spans="1:11" s="16" customFormat="1" ht="15.75" x14ac:dyDescent="0.25">
      <c r="A19" s="12" t="s">
        <v>38</v>
      </c>
      <c r="B19" s="13"/>
      <c r="C19" s="13"/>
      <c r="D19" s="14">
        <f>SUM(D3:D18)</f>
        <v>2199862.0699999994</v>
      </c>
      <c r="E19" s="13"/>
      <c r="F19" s="13"/>
      <c r="G19" s="13"/>
      <c r="H19" s="13"/>
      <c r="I19" s="15"/>
    </row>
    <row r="20" spans="1:11" s="16" customFormat="1" ht="15.75" x14ac:dyDescent="0.25">
      <c r="A20" s="12" t="s">
        <v>39</v>
      </c>
      <c r="B20" s="13"/>
      <c r="C20" s="13"/>
      <c r="D20" s="14">
        <v>2199862.0699999998</v>
      </c>
      <c r="E20" s="13"/>
      <c r="F20" s="13"/>
      <c r="G20" s="13"/>
      <c r="H20" s="13"/>
      <c r="I20" s="15"/>
    </row>
  </sheetData>
  <mergeCells count="1">
    <mergeCell ref="A1:I1"/>
  </mergeCells>
  <pageMargins left="0.59055118110236227" right="0.59055118110236227" top="0.74803149606299213" bottom="0.74803149606299213" header="0.31496062992125984" footer="0.31496062992125984"/>
  <pageSetup paperSize="9" scale="74" fitToHeight="0" orientation="landscape" r:id="rId1"/>
  <headerFooter>
    <oddFooter>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9a7951-263f-476a-af3d-6a03047733f4">
      <Terms xmlns="http://schemas.microsoft.com/office/infopath/2007/PartnerControls"/>
    </lcf76f155ced4ddcb4097134ff3c332f>
    <TaxCatchAll xmlns="2d6b290d-032a-4eec-8572-cefcfcd49ac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5" ma:contentTypeDescription="Creare un nuovo documento." ma:contentTypeScope="" ma:versionID="c310eb712ebe4c3e1ee47df422dca241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204f1bbbdca2dd29498cba0dd31d9570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686BBB-1D20-4AE5-840C-463A46ED32C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898B548-9B02-4FB4-82C4-E5A4EFA41D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4173BB3-D4A4-4FC8-A4AB-F5796DD4C0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Alfonsi</dc:creator>
  <cp:lastModifiedBy>Maddalena Leonardo</cp:lastModifiedBy>
  <cp:lastPrinted>2022-03-04T15:17:23Z</cp:lastPrinted>
  <dcterms:created xsi:type="dcterms:W3CDTF">2022-03-04T14:24:28Z</dcterms:created>
  <dcterms:modified xsi:type="dcterms:W3CDTF">2022-03-04T15:17:28Z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0x01010056CCB8BED71E754CA04E62AD27C81834</vt:lpwstr>
  </property>
</Properties>
</file>